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Hoja1" sheetId="1" r:id="rId1"/>
  </sheets>
  <definedNames>
    <definedName name="_xlnm.Print_Titles" localSheetId="0">'Hoja1'!$2:$9</definedName>
  </definedNames>
  <calcPr fullCalcOnLoad="1"/>
</workbook>
</file>

<file path=xl/sharedStrings.xml><?xml version="1.0" encoding="utf-8"?>
<sst xmlns="http://schemas.openxmlformats.org/spreadsheetml/2006/main" count="218" uniqueCount="131">
  <si>
    <t>MISIÓN FUGA:</t>
  </si>
  <si>
    <t>Desarrollar y fomentar prácticas artísticas y proyectos creativos, promover la cultura política ciudadana, mantener una oferta cultural permanente de calidad e impulsar procesos participativos que vinculen tanto a los actores del campo artístico como a la ciudadanía en el ejercicio de los derechos culturales en el Distrito Capital.</t>
  </si>
  <si>
    <t>VISIÓN FUGA:</t>
  </si>
  <si>
    <t>En el año 2020 la Fundación Gilberto Alzate Avendaño habrá consolidado su liderazgo y será un referente cultural y artístico por la calidad, originalidad y pertinencia de sus propuestas, proyectos y servicios orientados a consolidar el centro histórico como una de las principales centralidades culturales del Distrito Capital.</t>
  </si>
  <si>
    <t>DEPENDENCIA:</t>
  </si>
  <si>
    <t>FUNCIONES DE LA DEPENDENCIA:</t>
  </si>
  <si>
    <r>
      <t>Objetivo estratégico</t>
    </r>
    <r>
      <rPr>
        <sz val="12"/>
        <rFont val="Arial"/>
        <family val="2"/>
      </rPr>
      <t xml:space="preserve">
(Elegir de la lista)</t>
    </r>
  </si>
  <si>
    <r>
      <t xml:space="preserve">Meta entidad
</t>
    </r>
    <r>
      <rPr>
        <sz val="12"/>
        <rFont val="Arial"/>
        <family val="2"/>
      </rPr>
      <t>(Elegir de la lista)</t>
    </r>
  </si>
  <si>
    <r>
      <t xml:space="preserve">Proceso relacionado
</t>
    </r>
    <r>
      <rPr>
        <sz val="12"/>
        <rFont val="Arial"/>
        <family val="2"/>
      </rPr>
      <t>(Elegir de la lista)</t>
    </r>
  </si>
  <si>
    <t>Actividad</t>
  </si>
  <si>
    <t>Meta</t>
  </si>
  <si>
    <t>Indicadores</t>
  </si>
  <si>
    <t>Plazo de ejecución</t>
  </si>
  <si>
    <r>
      <t xml:space="preserve">Recursos
</t>
    </r>
    <r>
      <rPr>
        <sz val="12"/>
        <rFont val="Arial"/>
        <family val="2"/>
      </rPr>
      <t>(Financieros, técnicos o humanos)</t>
    </r>
  </si>
  <si>
    <t>Responsables</t>
  </si>
  <si>
    <t>Mecanismo de verificación</t>
  </si>
  <si>
    <t>Descripción del cumplimiento</t>
  </si>
  <si>
    <t>CONTROL INTERNO</t>
  </si>
  <si>
    <t>Jefe Oficina Control Interno</t>
  </si>
  <si>
    <t>Realizar  Seguimiento Austeridad del Gasto</t>
  </si>
  <si>
    <t>Realizar Auditorias a los Procesos de Apoyo</t>
  </si>
  <si>
    <t>Contratista de Apoyo profesional</t>
  </si>
  <si>
    <t>Informe remitido a cada una de las dependencias de la Fundación.</t>
  </si>
  <si>
    <t>Seguimiento y  Evaluación a la Gestión Institucional por Dependencias</t>
  </si>
  <si>
    <t>Informe remitido al DAFP.</t>
  </si>
  <si>
    <t>Informe elaborado sobre Austeridad del Gasto</t>
  </si>
  <si>
    <t xml:space="preserve">Informe remitido a la Dirección de la Fundación. </t>
  </si>
  <si>
    <t>Elaboración del  Informe de  Evaluación Anual de Control Interno Contable -  Vigencia 2013</t>
  </si>
  <si>
    <t xml:space="preserve">Informe remitido a la Contaduría General de la Nación. </t>
  </si>
  <si>
    <t xml:space="preserve"> Informe  elaborado sobre Derechos de Autor y Software
</t>
  </si>
  <si>
    <t xml:space="preserve"> informes  trimestrales elaborados sobre el  estado del Control Interno en la Fundación</t>
  </si>
  <si>
    <t>Informes elaborados / informes programados</t>
  </si>
  <si>
    <t xml:space="preserve">Informes publicados en la página web  </t>
  </si>
  <si>
    <t>Realizar  seguimiento de  Cumplimiento Directiva 03 de 2013</t>
  </si>
  <si>
    <t xml:space="preserve">seguimiento publicado en la página web </t>
  </si>
  <si>
    <t xml:space="preserve"> Informe  elaborado de Sistema de Quejas, Sugerencias y Reclamos</t>
  </si>
  <si>
    <t xml:space="preserve">Informe publicado en la página web y remitido a la Directora General de la Fundación. </t>
  </si>
  <si>
    <t xml:space="preserve">Informe remitido a la Alcaldía Mayor de Bogotá-Secretaria General </t>
  </si>
  <si>
    <t>Realizar sensibilización sobre el fomento de la  la Cultura del Autocontrol</t>
  </si>
  <si>
    <t xml:space="preserve">Realizar  actividad de sensibilización sobre fomento de la cultura del autocontrol </t>
  </si>
  <si>
    <t>taller realizado</t>
  </si>
  <si>
    <t>Acompañamiento y asesoria cuando esta se requiera.</t>
  </si>
  <si>
    <t>Acompañamiento realizados</t>
  </si>
  <si>
    <t>Seguimiento anual a las acciones de mejoramiento generadas por la Oficina de Control Interno</t>
  </si>
  <si>
    <t xml:space="preserve">soporte sobre acciones de mejoramiento. </t>
  </si>
  <si>
    <t xml:space="preserve">Informe Socializado con los responsables  de proceso. </t>
  </si>
  <si>
    <t>coadyuvar en el fortalecimiento del Sistema Integrado de Gestión</t>
  </si>
  <si>
    <t>Informe remitido a la Dirección Nacional de Derechos de Autor-Unidad Administrativa Especial</t>
  </si>
  <si>
    <t>Elaobrar   tres (3) Informes de Seguimiento al Plan Anticorrupción y de Atención al Ciudadano</t>
  </si>
  <si>
    <t>Memorando de remisión a la Secretaria General de la Alcaldía Mayor de Bogotá</t>
  </si>
  <si>
    <t xml:space="preserve"> Informe  elaborado  Decreto  334 Alcaldia Mayor de Bogotá</t>
  </si>
  <si>
    <t>Taller realizado/ Taller programado</t>
  </si>
  <si>
    <t>Acompañaminetoa  solicitadas/ Acompañamiento realizado</t>
  </si>
  <si>
    <t xml:space="preserve">Presentar  informe ejecutivo anual dentro del tiempo establecido por el DAFP. Vigencia 2014
 </t>
  </si>
  <si>
    <r>
      <rPr>
        <b/>
        <sz val="12"/>
        <rFont val="Arial"/>
        <family val="2"/>
      </rPr>
      <t>Elaborar informe  Ejecutivo Anual Evaluación  Independiente  del  Sistema de Control Interno</t>
    </r>
    <r>
      <rPr>
        <sz val="12"/>
        <rFont val="Arial"/>
        <family val="2"/>
      </rPr>
      <t xml:space="preserve">  (En Cumplimiento Articulo 8 de la ley 87 de 1993 y del Decreto 1027 de 2007, Circular externa N° 100-009 de 2013 del Departamento Administrativo de la Función Publica (DAFP)), también se debe enviar a la Contraloría de Bogotá como parte de la cuenta anual de la entidad, establecida en la Resolución 034 de 2009 de la Contraloría de Bogotá.) - Vigencia 2014
</t>
    </r>
  </si>
  <si>
    <t>Presentar un (1 ) informes de Auditoría de Control Interno</t>
  </si>
  <si>
    <t>Seguimiento semestral a los resultados del avance de la implementación del sistema integrado de Gestion</t>
  </si>
  <si>
    <t xml:space="preserve">Arqueo a Caja menor. </t>
  </si>
  <si>
    <t>Acompañamiento a  las visitas realizadas por los entes de control y direccionados a la Oficina de Control Interno</t>
  </si>
  <si>
    <t>Reuniones y/o comites en que se requiera acompañamiento y/o asesoría de la OCI según la naturaleza de sus funciones</t>
  </si>
  <si>
    <t>Atención a las solicitudes de asesoría y acompañamiento a las Dependencias y participacion  en comites según naturaleza de resolucion</t>
  </si>
  <si>
    <r>
      <rPr>
        <b/>
        <sz val="12"/>
        <rFont val="Arial"/>
        <family val="2"/>
      </rPr>
      <t>Realizar la  Evaluaciòn Anual del Control Interno Contable</t>
    </r>
    <r>
      <rPr>
        <sz val="12"/>
        <rFont val="Arial"/>
        <family val="2"/>
      </rPr>
      <t xml:space="preserve"> -  (Se debe realizar  y presentar a la Contaduría General de la Nación (CGN), en cumplimiento del Artículo 01 de la Resolución 357 de 2008 de la Contaduría General de la Nación (Numeral 2.2.2. Instructivo N° 2 del 2013 CGN),  Circular 14 de 2013 de la Veeduría Distrital.  también se debe enviar a la Contraloría de Bogotá como parte de la cuenta anual de la entidad, establecida en la Resolución 034 de 2009 de la Contraloría de Bogotá.) vigencia 2014</t>
    </r>
  </si>
  <si>
    <r>
      <rPr>
        <b/>
        <sz val="12"/>
        <rFont val="Arial"/>
        <family val="2"/>
      </rPr>
      <t>Efectuar Evaluación a la Gestión Institucional por Dependencias</t>
    </r>
    <r>
      <rPr>
        <sz val="12"/>
        <rFont val="Arial"/>
        <family val="2"/>
      </rPr>
      <t xml:space="preserve"> .(Artículo 39 de la Ley 909 de 2004, Artículo 52 del Decreto 1227 de 2005 y Circular 04 de 2005 Consejo Asesor del Gobierno en Materia de Control Interno )</t>
    </r>
  </si>
  <si>
    <r>
      <rPr>
        <b/>
        <sz val="12"/>
        <rFont val="Arial"/>
        <family val="2"/>
      </rPr>
      <t>Elaborar Informe Derechos de Autor y Software</t>
    </r>
    <r>
      <rPr>
        <sz val="12"/>
        <rFont val="Arial"/>
        <family val="2"/>
      </rPr>
      <t xml:space="preserve">.  (En cumplimiento de la Directiva presidencial N° 02 de 2002 , Circular 07 de 2005 emitida por el Consejo Asesor del Gobierno Nacional en materia de Control Interno de las entidades del Orden Nacional y territorial, Circulares 012 del 02 de febrero de 2007 y  017 del 01 de junio de 2011, emitidas por la Unidad Administrativa Especial Dirección Nacional de Derechos de Autor. 
</t>
    </r>
  </si>
  <si>
    <t xml:space="preserve">Informes Acuerdo de Gestión de los Jefes de Control Interno Decreto 370 de 2014     </t>
  </si>
  <si>
    <r>
      <rPr>
        <b/>
        <sz val="12"/>
        <rFont val="Arial"/>
        <family val="2"/>
      </rPr>
      <t>Realizar Auditoria a los Procesos Misionales</t>
    </r>
    <r>
      <rPr>
        <sz val="12"/>
        <rFont val="Arial"/>
        <family val="2"/>
      </rPr>
      <t>.</t>
    </r>
  </si>
  <si>
    <r>
      <rPr>
        <b/>
        <sz val="12"/>
        <rFont val="Arial"/>
        <family val="2"/>
      </rPr>
      <t>Realizar Informe al cumplimiento artículo 2 del Decreto Distrital 371 de 2010</t>
    </r>
    <r>
      <rPr>
        <sz val="12"/>
        <rFont val="Arial"/>
        <family val="2"/>
      </rPr>
      <t>, (Contratación), (Atención al ciudadano,  Peticiones, quejas, reclamos, sugerencias), (Participación Ciudadana y Control Social),(Sistema de Control Interno)</t>
    </r>
  </si>
  <si>
    <r>
      <rPr>
        <b/>
        <sz val="12"/>
        <rFont val="Arial"/>
        <family val="2"/>
      </rPr>
      <t>Seguimineto Plan de Mejoramiento por procesos</t>
    </r>
    <r>
      <rPr>
        <sz val="12"/>
        <rFont val="Arial"/>
        <family val="2"/>
      </rPr>
      <t>. (En cumplimiento de lo establecido en el Modelo Estandar de Control Interno - MECI, Componentes Planes de Mejoramiento y Evaluación independiente)</t>
    </r>
  </si>
  <si>
    <r>
      <rPr>
        <b/>
        <sz val="12"/>
        <rFont val="Arial"/>
        <family val="2"/>
      </rPr>
      <t>SeguimientoPlan de Mejoramiento suscrito con la Contraloría de Bogotá.</t>
    </r>
    <r>
      <rPr>
        <sz val="12"/>
        <rFont val="Arial"/>
        <family val="2"/>
      </rPr>
      <t xml:space="preserve">
(En cumplimiento de lo establecido en el Modelo Estandar de Control Interno - MECI, Componente Planes de Mejoramiento y Evaluación independiente)</t>
    </r>
  </si>
  <si>
    <r>
      <rPr>
        <b/>
        <sz val="12"/>
        <rFont val="Arial"/>
        <family val="2"/>
      </rPr>
      <t>Seguimiento- Cumplimiento de la Directiva 003 de 2013</t>
    </r>
    <r>
      <rPr>
        <sz val="12"/>
        <rFont val="Arial"/>
        <family val="2"/>
      </rPr>
      <t xml:space="preserve"> “Directrices para prevenir conductas  irregulares relacionadas con incumplimiento de los manuales de funciones  y de  procedimientos y la pérdida de elementos y documentos públicos”</t>
    </r>
  </si>
  <si>
    <r>
      <rPr>
        <b/>
        <sz val="12"/>
        <rFont val="Arial"/>
        <family val="2"/>
      </rPr>
      <t>Realizar Seguimiento Plan Anticorrupción y de Atención al Ciudadano.</t>
    </r>
    <r>
      <rPr>
        <sz val="12"/>
        <rFont val="Arial"/>
        <family val="2"/>
      </rPr>
      <t xml:space="preserve"> En cumplimiento del Decreto Presidencial 2641 del 17 de diciembre de 2012  del Documento "Estrategias para la construcción del Plan Anticorrupción y de Atención al Ciudadano" emitido por la Secretaría de Transparencia de la Presidencia de la República, en el año 2012.   </t>
    </r>
  </si>
  <si>
    <t>Según el Acuerdo de la Junta Directiva 002 de 1999:
ARTÍCULO CATORCE: Son Funciones de la Oficina Asesora de Control interno:
1. Planear, dirigir y organizar la verificación y evaluación del sistema de control interno.
2. Verificar que el Sistema de Control interno este formalmente establecido dentro de la organización y que su ejercicio sea intrínseco al desarrollo de las funciones de todos los cargos, y en particular de aquellos que tengan responsabilidad de mando.
3. Evaluar en forma independiente el Sistema de Control Interno de la Fundación, y proponer al Director las recomendaciones para manejarlo.
4. Verificar que los controles definidos para los procesos y actividades de la organización, se cumplan por los responsables de su ejecución y en especial, que las áreas o los empleados encargados de la aplicación del régimen disciplinario ejerzan adecuadamente esta función.
5. Verificar que los controles asociados con todas y cada una de las actividades de la organización, estén adecuadamente definidos, sean apropiados y se mejoren permanentemente, de acuerdo con la evolución de la entidad.</t>
  </si>
  <si>
    <t xml:space="preserve">
6. Velar por el cumplimiento de las leyes, políticas, normas, procedimientos, planes, programas, proyectos y metas de la organización y recomendar los ajustes necesarios.
7. Servir de apoyo a los directivos en el proceso de toma de decisiones, a fin de que obtengan los resultados esperados.
8. Fomentar en toda la organización la formación de una cultura de control que contribuya al mejoramiento continuo en el cumplimiento de la misión institucional.
9. Evaluar y verificar la aplicación de los mecanismos de participación ciudadana, que en desarrollo del mandato constitucional y legal, diseñe la entidad correspondiente.
10. Mantener permanentemente informada a la dirección acerca del estado del Control Interno dentro de la entidad, dando cuenta de las debilidades detectadas y de las fallas en su cumplimiento.
11. Vigilar que la atención de quejas y reclamos se preste en la debida forma y presentar los informes a que haya lugar, con arreglo a la normatividad vigente.
12. Evaluar y verificar que se implanten las medidas respectivas relacionadas con la oficina asesora del control interno.
13. Organizar y establecer tanto el Plan estratégico anual de la organización administrativa de Control Interno como los planes de trabajo específicos.
14. Orientar la elaboración y actualización del Manual de procedimientos de la dependencia en concordancia con las directrices que se establezcan para tales fines.
15. Realizar el control interno sobre las funciones propias del cargo. 
16. Las demás funciones relacionadas con la naturaleza del cargo y área de desempeño.</t>
  </si>
  <si>
    <t>Control, evaluacion y mejora</t>
  </si>
  <si>
    <r>
      <rPr>
        <b/>
        <sz val="12"/>
        <rFont val="Arial"/>
        <family val="2"/>
      </rPr>
      <t>Elaborar Informe cuatrimestral pormenorizado del estado</t>
    </r>
    <r>
      <rPr>
        <sz val="12"/>
        <rFont val="Arial"/>
        <family val="2"/>
      </rPr>
      <t xml:space="preserve"> </t>
    </r>
    <r>
      <rPr>
        <b/>
        <sz val="12"/>
        <rFont val="Arial"/>
        <family val="2"/>
      </rPr>
      <t>del Control Interno</t>
    </r>
    <r>
      <rPr>
        <sz val="12"/>
        <rFont val="Arial"/>
        <family val="2"/>
      </rPr>
      <t>.(En cumplimiento del Artículo 9 de la ley 1474 de julio 11 de 2011 - Estatuto Anticorrupción y  Publicarlo en la página web de loa FUGA)</t>
    </r>
  </si>
  <si>
    <r>
      <rPr>
        <b/>
        <sz val="12"/>
        <rFont val="Arial"/>
        <family val="2"/>
      </rPr>
      <t>Elaborar Informe Semestral- Atención a las peticiones, quejas,  sugerencias y Reclamo</t>
    </r>
    <r>
      <rPr>
        <sz val="12"/>
        <rFont val="Arial"/>
        <family val="2"/>
      </rPr>
      <t xml:space="preserve">s-Artículo 76, Ley 1474-Estatuto  Anticorrupción
</t>
    </r>
  </si>
  <si>
    <t>Elaborar cinco  (5) informes de auditoria</t>
  </si>
  <si>
    <t>Informes elaborados</t>
  </si>
  <si>
    <t xml:space="preserve">Informe remitido a la Veeduria Distrital </t>
  </si>
  <si>
    <r>
      <t xml:space="preserve">Realizar seguimiento al Mapa de Riesgos de Corrupcion </t>
    </r>
    <r>
      <rPr>
        <sz val="12"/>
        <rFont val="Arial"/>
        <family val="2"/>
      </rPr>
      <t xml:space="preserve">(En cumplimiento del Decreto 2641 de 2012, por el cual se reglamentan los Arts. 73 y 76 de la Ley 1474 de 2011 Estatuto Anticorrupción Art 1 Metodología para Diseño y seguimiento a la estrategia de lucha contra la corrupción - Cap. V . Consolidación seguimiento y Control. </t>
    </r>
  </si>
  <si>
    <t xml:space="preserve"> Informe  de seguimiento a los mapas de corrupcion</t>
  </si>
  <si>
    <t xml:space="preserve">Informe publicado en la página web </t>
  </si>
  <si>
    <t xml:space="preserve">
Seguimiento a Planes de Mejoramiento  (Institucional, Entes de Control )</t>
  </si>
  <si>
    <t xml:space="preserve">Informe consolidado sobre plan de mejoramiento, Informe publicado en la página web </t>
  </si>
  <si>
    <t>Reuniones programadas/reuniones realizadas</t>
  </si>
  <si>
    <t>Reuniones realizadas</t>
  </si>
  <si>
    <t>Acompañamiento cuando esta se requiera.</t>
  </si>
  <si>
    <t>Reuniones, comites, acompañamientos y/o asesoria cuando esta se requiera.</t>
  </si>
  <si>
    <t xml:space="preserve">                                       PLAN DE ACCIÓN POR DEPENDENCIAS FUGA 2016</t>
  </si>
  <si>
    <t>2610/2016</t>
  </si>
  <si>
    <t>Seguimiento a Mapas de Riesgos Institucional y por Procesos. Guia de Administración del Riesgo FUGA.</t>
  </si>
  <si>
    <t>Yolanda Herrera</t>
  </si>
  <si>
    <t>Asesora de Control Interno</t>
  </si>
  <si>
    <t>Versión: Enero de  2016</t>
  </si>
  <si>
    <t>Profesional Contratista</t>
  </si>
  <si>
    <t>SEGUIMIENTO A  DICIEMBRE 31 DE 2016</t>
  </si>
  <si>
    <t>Resultado del indicador= Programado/Ejecutado</t>
  </si>
  <si>
    <t>(Cantidad Informes elaborados  / Cantidad de informes programados)  x 100%</t>
  </si>
  <si>
    <t>Radicado Informe Ejecutivo No:1775 presentado al DAFP y  y publicado en  la web institucional - http://fuga.gov.co/informes-de-control-interno-de-2016</t>
  </si>
  <si>
    <t xml:space="preserve">Informe periodo Oct-Dic2015 presentado con Radicado OCI -0086-2016 a la Dirección General y  publicado en la web
Informe periodo Ene-Mar2016 presentado con Radicado OCI -0086-2016 a la Dirección General. y publicado en la web
Informe periodo Abr-Jun2016 presentado  con Radicado OCI -0340-2016 y publicado en la web
Informe periodo Jul-sep 2016 presentado  con Radicado OCI -0623-2016 y publicado en la web
</t>
  </si>
  <si>
    <t>Radicado 00082 -2016 presentado a la  Dirección General  y publicado en  la web institucional - http://fuga.gov.co/informes-de-control-interno-de-2016</t>
  </si>
  <si>
    <t xml:space="preserve">Radicado 0034-2016  presentado a Dirección General   
Informes  publicados en  la web institucional - http://fuga.gov.co/informes-de-control-interno-de-2016
Radicado 0329-2016  presentado a Dirección General   
Informes  publicados en  la web institucional - http://fuga.gov.co/informes-de-control-interno-de-2016
</t>
  </si>
  <si>
    <t>Radicados No. 0048; 0049;0050;0051 presentados a los Subdirectores de Área  y publicado en  la web institucional - http://fuga.gov.co/informes-de-control-interno-de-2016</t>
  </si>
  <si>
    <t>Radicado OCI 0114-2016 presentado a  la   Unidad Administrativa Especial Dirección Nacional de Derechos de Autor.  Mediante plataforma, y a la Dirección General de la FUGA.  publicado en  la web institucional - http://fuga.gov.co/informes-de-control-interno-de-2016</t>
  </si>
  <si>
    <t>Informes enviados mediante correo electrónico  a la Secretaría General de la Alcaldía Mayor  y  publicados  en  la web institucional - http://fuga.gov.co/informes-de-control-interno-de-2016
Informe enviado mediante correo electrónico  a la Secretaría General de la Alcaldía Mayor  y publicado en  la web institucional - http://fuga.gov.co/informes-de-control-interno-de-2016
Radicado  No. OCI-0570-2016 presentado a los Subdirectores de Área, enviado a la Alcaldía Mayor de Bogotá mediante correo electrónico   y publicado en  la web institucional - http://fuga.gov.co/informes-de-control-interno-de-2016
Informe  de Febrero y Julio ,  cargado a la plataforma de la secretaría General de la Alcaldía Mayor de Bogotá D.C,  como consta en certificado de recepción emitido por la Alcaldía Mayor .  Informe  publicado en  la web institucional - http://fuga.gov.co/informes-de-control-interno-de-2016
Informe enviado mediante correo electrónico  a la Secretaría General de la Alcaldía Mayor  y publicado en  la web institucional - http://fuga.gov.co/informes-de-control-interno-de-2016</t>
  </si>
  <si>
    <t xml:space="preserve">Informe Final de Auditoria  - Proceso Fomento Prácticas Artísticas y Culturales
- Proceso Circulación y Apropiación de Prácticas Artísticas y Culturales. Rad. OCI-0820-2016  entregado a lideres y responsables del proceso auditado , y publicada en la web institucional  </t>
  </si>
  <si>
    <t>Informes publicados en la web institucional - http://fuga.gov.co/informes-de-control-interno-de-2016 en las siguientes fechas.
12may2016
9sep2016
29dic2016</t>
  </si>
  <si>
    <t>En el desarrollo del Programa de Auditorias Internas, Control Interno realizo seguimiento a  las Acciones Correctivas y Preventivas  identificadas por los procesos del Sistema Integrado de Gestión. El seguimiento de  cada Acción Correctiva y Preventiva y   del Plan de Mejoramiento por procesos es  publicado en la  carpeta compartida Gestión Documental (ACPM) actividad cumplida a 28/12/2016</t>
  </si>
  <si>
    <t>Seguimientos realizados/Seguimiento programado  x 100%</t>
  </si>
  <si>
    <t>Seguimientos realizados/Seguimientos programado  x 100%</t>
  </si>
  <si>
    <t>Informe de seguimiento  a julio y diciembre de 2016 publicado en la web institucional - http://fuga.gov.co/informes-de-control-interno-de-2016</t>
  </si>
  <si>
    <t>Informe  de Febrero y Julio ,  cargado a la plataforma de la secretaría General de la Alcaldía Mayor de Bogotá D.C,  como consta en certificado de recepción emitido por la Alcaldía Mayor .  Informe  publicado en  la web institucional - http://fuga.gov.co/informes-de-control-interno-de-2016</t>
  </si>
  <si>
    <t>Informe enviado mediante correo electrónico  a la Secretaría General de la Alcaldía Mayor  y publicado en  la web institucional - http://fuga.gov.co/informes-de-control-interno-de-2016
Radicado  No. OCI-0570-2016 presentado a los Subdirectores de Área, enviado a la Alcaldía Mayor de Bogotá mediante correo electrónico   y publicado en  la web institucional - http://fuga.gov.co/informes-de-control-interno-de-2016</t>
  </si>
  <si>
    <t xml:space="preserve">Radicado  OCI l.265-2016 enviado a la Dirección Distrital de Asuntos Disciplinarios.
Radicado  OCI -075-2016 enviado a la Dirección Distrital de Asuntos Disciplinarios.
</t>
  </si>
  <si>
    <t>Informe presentado en plataforma de Alcaldia Mayor de Bogota</t>
  </si>
  <si>
    <t xml:space="preserve">Informes publicados en la web institucional - http://fuga.gov.co/informes-de-control-interno-de-2016 en las siguientes fechas:
12may2016
9sep2016
29dic2016
</t>
  </si>
  <si>
    <t xml:space="preserve">Elaobrar  (1)  Informes </t>
  </si>
  <si>
    <t>Se atendió a la Contraloría de Bogotá, en el desarrollo de la Auditoria de Regularidad realizada a la entidad,  entre junio y septiembre de 2016</t>
  </si>
  <si>
    <t>Evidencias divulgación correo electrónico e intranet institucional . Espacio Áreas Control Interno- SUPERCONT. Julio, Septiembre y Noviembre</t>
  </si>
  <si>
    <t xml:space="preserve">Alba Cristina Rojas </t>
  </si>
  <si>
    <t xml:space="preserve">Seguimiento:  </t>
  </si>
  <si>
    <t>a Diciembre de 2016</t>
  </si>
  <si>
    <t xml:space="preserve">Fecha reporte </t>
  </si>
  <si>
    <t xml:space="preserve">ORIGINAL FIRMADO POR </t>
  </si>
  <si>
    <t xml:space="preserve">ORIGINAL  FIRMADO POR </t>
  </si>
  <si>
    <t xml:space="preserve">
Radicado No. OCI - O11, presentado a Subdirectores de área- líderes de proceso 
Radicado No. OCI - 0330 , presentado a Subdirectores de área- líderes de proceso .
Radicado No. OCI -670-2016   presentado a Subdirectores de área- líderes de proceso  y  publicado en la web
</t>
  </si>
  <si>
    <t xml:space="preserve">Informe Final  Auditoria  Auditoria de Gestión Proceso de Gestión Contractual 
Proceso Asesoría Jurídica (Informe Final de Auditoria Rad. OCI - 0287-2016. entregado a lideres y responsables del proceso auditado )    
Informe Final de Auditoria  Auditoria de Gestión Proceso de Administración de Bienes y Equipos  Rad. OCI -. 0573-2016  entregado a lideres y responsables del proceso auditado , y publicada en la web institucional  
Informe Final de Auditoria Auditoria de Gestión Proceso Análisis y Seguimiento Financiero Rad. OCI -. 0582-2016  entregado a lideres y responsables del proceso auditado , y publicada en la web institucional  
Informe Final de Auditoria - Proceso  Gestión del Talento Humano
- Proceso Gestión Documental 
-  Proceso Gestión Informática
- Proceso Atención al Ciudadano 
 Rad. OCI-0820-2016  entregado a lideres y responsables del proceso auditado , y publicada en la web institucional  </t>
  </si>
  <si>
    <t xml:space="preserve">El informe de cumplimiento  Decreto 371 se evidencia mediante Informe Final de Auditoria Interna Integrada del SIG - MECI y Decreto 371 /2010 Rad. OCI-0820-2016  entregado a lideres y responsables del proceso auditado , y publicada en la web institucional  </t>
  </si>
  <si>
    <t xml:space="preserve">Informe incluido en la  Auditoria Interna al Proceso Análisis y Seguimiento Financiero     presentado mediante  
 Rad. OCI -. 0582-2016  entregado a lideres y responsables del proceso auditado , y publicada en la web institucional  </t>
  </si>
  <si>
    <t xml:space="preserve">Se participo en comités de Control Interno Contable, Comité de Inventarios, Comité de Conciliación, Comité Directivo, Comité SIG   en calidad de invitado, como consta en las actas correspondientes </t>
  </si>
  <si>
    <t xml:space="preserve">Se realizo acompañamiento a las áreas en relación con el Plan de Mejoramiento Institucional, Identificación y valoración de riesgos, participación en  comités directivos, y remisión de información asociada a los procesos mediante comunicados internos </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</si>
</sst>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
    <numFmt numFmtId="173" formatCode="[$-C0A]dddd\,\ dd&quot; de &quot;mmmm&quot; de &quot;yyyy"/>
  </numFmts>
  <fonts count="42">
    <font>
      <sz val="11"/>
      <color theme="1"/>
      <name val="Calibri"/>
      <family val="2"/>
    </font>
    <font>
      <sz val="11"/>
      <color indexed="8"/>
      <name val="Calibri"/>
      <family val="2"/>
    </font>
    <font>
      <b/>
      <sz val="24"/>
      <name val="Arial"/>
      <family val="2"/>
    </font>
    <font>
      <sz val="12"/>
      <name val="Arial"/>
      <family val="2"/>
    </font>
    <font>
      <b/>
      <sz val="12"/>
      <name val="Arial"/>
      <family val="2"/>
    </font>
    <font>
      <sz val="10"/>
      <name val="Arial"/>
      <family val="2"/>
    </font>
    <font>
      <b/>
      <sz val="10"/>
      <name val="Arial"/>
      <family val="2"/>
    </font>
    <font>
      <sz val="14"/>
      <name val="Arial"/>
      <family val="2"/>
    </font>
    <font>
      <b/>
      <sz val="14"/>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medium"/>
      <right style="medium"/>
      <top style="medium"/>
      <bottom style="mediu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hair">
        <color indexed="8"/>
      </left>
      <right style="hair">
        <color indexed="8"/>
      </right>
      <top style="hair">
        <color indexed="8"/>
      </top>
      <bottom/>
    </border>
    <border>
      <left>
        <color indexed="63"/>
      </left>
      <right style="medium"/>
      <top>
        <color indexed="63"/>
      </top>
      <bottom style="medium"/>
    </border>
    <border>
      <left style="medium"/>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medium"/>
    </border>
    <border>
      <left>
        <color indexed="63"/>
      </left>
      <right>
        <color indexed="63"/>
      </right>
      <top style="medium"/>
      <bottom style="thin"/>
    </border>
    <border>
      <left>
        <color indexed="63"/>
      </left>
      <right>
        <color indexed="63"/>
      </right>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0" fontId="5" fillId="0" borderId="0" applyNumberFormat="0" applyFill="0" applyBorder="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54">
    <xf numFmtId="0" fontId="0" fillId="0" borderId="0" xfId="0" applyFont="1" applyAlignment="1">
      <alignment/>
    </xf>
    <xf numFmtId="0" fontId="0" fillId="0" borderId="0" xfId="0" applyAlignment="1">
      <alignment vertical="center" wrapText="1"/>
    </xf>
    <xf numFmtId="0" fontId="3" fillId="0" borderId="10" xfId="0" applyFont="1" applyBorder="1" applyAlignment="1">
      <alignment horizontal="left" vertical="center" wrapText="1"/>
    </xf>
    <xf numFmtId="0" fontId="4" fillId="0" borderId="0" xfId="0" applyFont="1" applyBorder="1" applyAlignment="1">
      <alignment horizontal="center"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4" fillId="0" borderId="0" xfId="0" applyFont="1" applyBorder="1" applyAlignment="1">
      <alignment vertical="center" wrapText="1"/>
    </xf>
    <xf numFmtId="0" fontId="6" fillId="0" borderId="0" xfId="0" applyFont="1" applyAlignment="1">
      <alignment horizontal="center" vertical="center" wrapText="1"/>
    </xf>
    <xf numFmtId="0" fontId="7" fillId="0" borderId="0" xfId="0" applyFont="1" applyAlignment="1">
      <alignment vertical="center" wrapText="1"/>
    </xf>
    <xf numFmtId="0" fontId="0" fillId="0" borderId="0" xfId="0" applyAlignment="1">
      <alignment horizontal="center" vertical="center" wrapText="1"/>
    </xf>
    <xf numFmtId="0" fontId="3" fillId="0" borderId="11" xfId="0" applyFont="1" applyFill="1" applyBorder="1" applyAlignment="1">
      <alignment horizontal="left"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4"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vertical="center" wrapText="1"/>
    </xf>
    <xf numFmtId="0" fontId="3" fillId="0" borderId="11" xfId="0" applyFont="1" applyFill="1" applyBorder="1" applyAlignment="1">
      <alignment vertical="center" wrapText="1"/>
    </xf>
    <xf numFmtId="0" fontId="3" fillId="33" borderId="14" xfId="0" applyFont="1" applyFill="1" applyBorder="1" applyAlignment="1">
      <alignment vertical="center" wrapText="1"/>
    </xf>
    <xf numFmtId="14" fontId="3" fillId="0" borderId="15" xfId="0" applyNumberFormat="1" applyFont="1" applyFill="1" applyBorder="1" applyAlignment="1">
      <alignment horizontal="center" vertical="center" wrapText="1"/>
    </xf>
    <xf numFmtId="0" fontId="3" fillId="0" borderId="15"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3" fillId="0" borderId="16" xfId="0" applyFont="1" applyFill="1" applyBorder="1" applyAlignment="1">
      <alignment horizontal="left" vertical="center" wrapText="1"/>
    </xf>
    <xf numFmtId="14" fontId="3" fillId="0" borderId="16"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0" fontId="4" fillId="0" borderId="12" xfId="0" applyFont="1" applyFill="1" applyBorder="1" applyAlignment="1">
      <alignment horizontal="left" vertical="center" wrapText="1"/>
    </xf>
    <xf numFmtId="0" fontId="3" fillId="0" borderId="14" xfId="0" applyFont="1" applyFill="1" applyBorder="1" applyAlignment="1">
      <alignment vertical="center" wrapText="1"/>
    </xf>
    <xf numFmtId="0" fontId="7" fillId="0" borderId="0" xfId="0" applyFont="1" applyBorder="1" applyAlignment="1">
      <alignment vertical="center" wrapText="1"/>
    </xf>
    <xf numFmtId="0" fontId="8" fillId="0" borderId="0" xfId="0" applyFont="1" applyBorder="1" applyAlignment="1">
      <alignment horizontal="center" vertical="center" wrapText="1"/>
    </xf>
    <xf numFmtId="0" fontId="0" fillId="0" borderId="17" xfId="0" applyBorder="1" applyAlignment="1">
      <alignment horizontal="center" vertical="center" wrapText="1"/>
    </xf>
    <xf numFmtId="0" fontId="0" fillId="34" borderId="18" xfId="0" applyFill="1" applyBorder="1" applyAlignment="1">
      <alignment vertical="center" wrapText="1"/>
    </xf>
    <xf numFmtId="15" fontId="0" fillId="34" borderId="18" xfId="0" applyNumberFormat="1" applyFill="1" applyBorder="1" applyAlignment="1">
      <alignment horizontal="left" vertical="center" wrapText="1"/>
    </xf>
    <xf numFmtId="0" fontId="7" fillId="0" borderId="0" xfId="0" applyFont="1" applyFill="1" applyBorder="1" applyAlignment="1">
      <alignment horizontal="right" vertical="center" wrapText="1"/>
    </xf>
    <xf numFmtId="9" fontId="3" fillId="0" borderId="14" xfId="53" applyFont="1" applyFill="1" applyBorder="1" applyAlignment="1">
      <alignment horizontal="center" vertical="center" wrapText="1"/>
    </xf>
    <xf numFmtId="0" fontId="3" fillId="0" borderId="11" xfId="0" applyFont="1" applyFill="1" applyBorder="1" applyAlignment="1">
      <alignment horizontal="justify" vertical="center" wrapText="1"/>
    </xf>
    <xf numFmtId="0" fontId="3" fillId="0" borderId="19" xfId="0" applyFont="1" applyBorder="1" applyAlignment="1">
      <alignment horizontal="justify" vertical="center" wrapText="1"/>
    </xf>
    <xf numFmtId="0" fontId="3" fillId="0" borderId="12" xfId="0" applyFont="1" applyFill="1" applyBorder="1" applyAlignment="1">
      <alignment horizontal="justify" vertical="center" wrapText="1"/>
    </xf>
    <xf numFmtId="9" fontId="3" fillId="0" borderId="20" xfId="53" applyFont="1" applyFill="1" applyBorder="1" applyAlignment="1">
      <alignment horizontal="center" vertical="center" wrapText="1"/>
    </xf>
    <xf numFmtId="0" fontId="4" fillId="34" borderId="20" xfId="52" applyNumberFormat="1" applyFont="1" applyFill="1" applyBorder="1" applyAlignment="1" applyProtection="1">
      <alignment horizontal="center" vertical="center" wrapText="1"/>
      <protection/>
    </xf>
    <xf numFmtId="0" fontId="4" fillId="34" borderId="11" xfId="52" applyNumberFormat="1" applyFont="1" applyFill="1" applyBorder="1" applyAlignment="1" applyProtection="1">
      <alignment horizontal="center" vertical="center" wrapText="1"/>
      <protection/>
    </xf>
    <xf numFmtId="0" fontId="8" fillId="0" borderId="0" xfId="0" applyFont="1" applyBorder="1" applyAlignment="1">
      <alignment horizontal="center" vertical="center" wrapText="1"/>
    </xf>
    <xf numFmtId="0" fontId="4" fillId="34" borderId="21" xfId="52" applyNumberFormat="1" applyFont="1" applyFill="1" applyBorder="1" applyAlignment="1" applyProtection="1">
      <alignment horizontal="center" vertical="center" wrapText="1"/>
      <protection/>
    </xf>
    <xf numFmtId="0" fontId="4" fillId="34" borderId="22" xfId="52" applyNumberFormat="1" applyFont="1" applyFill="1" applyBorder="1" applyAlignment="1" applyProtection="1">
      <alignment horizontal="center" vertical="center" wrapText="1"/>
      <protection/>
    </xf>
    <xf numFmtId="0" fontId="4" fillId="34" borderId="23" xfId="52" applyNumberFormat="1" applyFont="1" applyFill="1" applyBorder="1" applyAlignment="1" applyProtection="1">
      <alignment horizontal="center" vertical="center" wrapText="1"/>
      <protection/>
    </xf>
    <xf numFmtId="0" fontId="4" fillId="34" borderId="24" xfId="52" applyNumberFormat="1" applyFont="1" applyFill="1" applyBorder="1" applyAlignment="1" applyProtection="1">
      <alignment horizontal="center" vertical="center" wrapText="1"/>
      <protection/>
    </xf>
    <xf numFmtId="0" fontId="4" fillId="34" borderId="25" xfId="52" applyNumberFormat="1" applyFont="1" applyFill="1" applyBorder="1" applyAlignment="1" applyProtection="1">
      <alignment horizontal="center" vertical="center" wrapText="1"/>
      <protection/>
    </xf>
    <xf numFmtId="0" fontId="4" fillId="34" borderId="26" xfId="52"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2" fillId="0" borderId="0" xfId="0" applyFont="1" applyBorder="1" applyAlignment="1">
      <alignment horizontal="center" vertical="center" wrapText="1"/>
    </xf>
    <xf numFmtId="0" fontId="7" fillId="0" borderId="10" xfId="0" applyFont="1" applyBorder="1" applyAlignment="1">
      <alignment horizontal="left" vertical="center" wrapText="1"/>
    </xf>
    <xf numFmtId="0" fontId="3" fillId="0" borderId="19"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9" xfId="0" applyFont="1" applyFill="1" applyBorder="1" applyAlignment="1">
      <alignment horizontal="lef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iloto de Datos Campo"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xdr:row>
      <xdr:rowOff>57150</xdr:rowOff>
    </xdr:from>
    <xdr:to>
      <xdr:col>0</xdr:col>
      <xdr:colOff>1762125</xdr:colOff>
      <xdr:row>2</xdr:row>
      <xdr:rowOff>47625</xdr:rowOff>
    </xdr:to>
    <xdr:pic>
      <xdr:nvPicPr>
        <xdr:cNvPr id="1" name="Imagen 4" descr="FUGA-01"/>
        <xdr:cNvPicPr preferRelativeResize="1">
          <a:picLocks noChangeAspect="1"/>
        </xdr:cNvPicPr>
      </xdr:nvPicPr>
      <xdr:blipFill>
        <a:blip r:embed="rId1"/>
        <a:stretch>
          <a:fillRect/>
        </a:stretch>
      </xdr:blipFill>
      <xdr:spPr>
        <a:xfrm>
          <a:off x="247650" y="247650"/>
          <a:ext cx="151447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38"/>
  <sheetViews>
    <sheetView tabSelected="1" view="pageBreakPreview" zoomScale="70" zoomScaleNormal="60" zoomScaleSheetLayoutView="70" zoomScalePageLayoutView="0" workbookViewId="0" topLeftCell="F30">
      <selection activeCell="K32" sqref="K32"/>
    </sheetView>
  </sheetViews>
  <sheetFormatPr defaultColWidth="11.57421875" defaultRowHeight="15"/>
  <cols>
    <col min="1" max="1" width="34.421875" style="1" customWidth="1"/>
    <col min="2" max="2" width="16.421875" style="1" customWidth="1"/>
    <col min="3" max="3" width="20.7109375" style="1" customWidth="1"/>
    <col min="4" max="4" width="47.8515625" style="1" customWidth="1"/>
    <col min="5" max="5" width="49.57421875" style="1" customWidth="1"/>
    <col min="6" max="6" width="33.57421875" style="1" customWidth="1"/>
    <col min="7" max="7" width="22.00390625" style="1" customWidth="1"/>
    <col min="8" max="8" width="27.421875" style="9" customWidth="1"/>
    <col min="9" max="9" width="29.7109375" style="9" customWidth="1"/>
    <col min="10" max="10" width="30.140625" style="9" customWidth="1"/>
    <col min="11" max="11" width="59.28125" style="1" customWidth="1"/>
    <col min="12" max="12" width="39.140625" style="1" customWidth="1"/>
    <col min="13" max="16384" width="11.57421875" style="1" customWidth="1"/>
  </cols>
  <sheetData>
    <row r="2" spans="1:12" ht="59.25" customHeight="1">
      <c r="A2" s="49" t="s">
        <v>88</v>
      </c>
      <c r="B2" s="49"/>
      <c r="C2" s="49"/>
      <c r="D2" s="49"/>
      <c r="E2" s="49"/>
      <c r="F2" s="49"/>
      <c r="G2" s="49"/>
      <c r="H2" s="49"/>
      <c r="I2" s="49"/>
      <c r="J2" s="49"/>
      <c r="K2" s="49"/>
      <c r="L2" s="49"/>
    </row>
    <row r="3" spans="1:12" ht="54.75" customHeight="1">
      <c r="A3" s="2" t="s">
        <v>0</v>
      </c>
      <c r="B3" s="50" t="s">
        <v>1</v>
      </c>
      <c r="C3" s="50"/>
      <c r="D3" s="50"/>
      <c r="E3" s="50"/>
      <c r="F3" s="50"/>
      <c r="G3" s="50"/>
      <c r="H3" s="50"/>
      <c r="I3" s="50"/>
      <c r="J3" s="50"/>
      <c r="K3" s="50"/>
      <c r="L3" s="50"/>
    </row>
    <row r="4" spans="1:12" ht="59.25" customHeight="1">
      <c r="A4" s="2" t="s">
        <v>2</v>
      </c>
      <c r="B4" s="50" t="s">
        <v>3</v>
      </c>
      <c r="C4" s="50"/>
      <c r="D4" s="50"/>
      <c r="E4" s="50"/>
      <c r="F4" s="50"/>
      <c r="G4" s="50"/>
      <c r="H4" s="50"/>
      <c r="I4" s="50"/>
      <c r="J4" s="50"/>
      <c r="K4" s="50"/>
      <c r="L4" s="50"/>
    </row>
    <row r="5" spans="1:12" s="5" customFormat="1" ht="15.75">
      <c r="A5" s="3"/>
      <c r="B5" s="3"/>
      <c r="C5" s="3"/>
      <c r="D5" s="3"/>
      <c r="E5" s="3"/>
      <c r="F5" s="3"/>
      <c r="G5" s="3"/>
      <c r="H5" s="3"/>
      <c r="I5" s="3"/>
      <c r="J5" s="3"/>
      <c r="K5" s="4"/>
      <c r="L5" s="4"/>
    </row>
    <row r="6" spans="1:12" s="5" customFormat="1" ht="30" customHeight="1">
      <c r="A6" s="6" t="s">
        <v>4</v>
      </c>
      <c r="B6" s="13" t="s">
        <v>17</v>
      </c>
      <c r="C6" s="14"/>
      <c r="D6" s="15"/>
      <c r="E6" s="15"/>
      <c r="F6" s="15"/>
      <c r="G6" s="15"/>
      <c r="H6" s="14"/>
      <c r="I6" s="14"/>
      <c r="J6" s="14"/>
      <c r="K6" s="15"/>
      <c r="L6" s="33" t="s">
        <v>93</v>
      </c>
    </row>
    <row r="7" spans="1:12" s="5" customFormat="1" ht="207.75" customHeight="1" thickBot="1">
      <c r="A7" s="36" t="s">
        <v>5</v>
      </c>
      <c r="B7" s="51" t="s">
        <v>71</v>
      </c>
      <c r="C7" s="51"/>
      <c r="D7" s="51"/>
      <c r="E7" s="51"/>
      <c r="F7" s="51"/>
      <c r="G7" s="51"/>
      <c r="H7" s="52" t="s">
        <v>72</v>
      </c>
      <c r="I7" s="52"/>
      <c r="J7" s="53"/>
      <c r="K7" s="53"/>
      <c r="L7" s="53"/>
    </row>
    <row r="8" spans="1:12" s="7" customFormat="1" ht="18" customHeight="1" thickBot="1">
      <c r="A8" s="44" t="s">
        <v>6</v>
      </c>
      <c r="B8" s="46" t="s">
        <v>7</v>
      </c>
      <c r="C8" s="44" t="s">
        <v>8</v>
      </c>
      <c r="D8" s="46" t="s">
        <v>9</v>
      </c>
      <c r="E8" s="44" t="s">
        <v>10</v>
      </c>
      <c r="F8" s="46" t="s">
        <v>11</v>
      </c>
      <c r="G8" s="44" t="s">
        <v>12</v>
      </c>
      <c r="H8" s="46" t="s">
        <v>13</v>
      </c>
      <c r="I8" s="44" t="s">
        <v>14</v>
      </c>
      <c r="J8" s="46" t="s">
        <v>15</v>
      </c>
      <c r="K8" s="42" t="s">
        <v>95</v>
      </c>
      <c r="L8" s="43"/>
    </row>
    <row r="9" spans="1:12" ht="69" customHeight="1" thickBot="1">
      <c r="A9" s="45"/>
      <c r="B9" s="47"/>
      <c r="C9" s="45"/>
      <c r="D9" s="47"/>
      <c r="E9" s="45"/>
      <c r="F9" s="47"/>
      <c r="G9" s="45"/>
      <c r="H9" s="47"/>
      <c r="I9" s="45"/>
      <c r="J9" s="47"/>
      <c r="K9" s="40" t="s">
        <v>16</v>
      </c>
      <c r="L9" s="39" t="s">
        <v>96</v>
      </c>
    </row>
    <row r="10" spans="1:12" ht="219" customHeight="1" thickBot="1">
      <c r="A10" s="17"/>
      <c r="B10" s="18"/>
      <c r="C10" s="19" t="s">
        <v>73</v>
      </c>
      <c r="D10" s="10" t="s">
        <v>54</v>
      </c>
      <c r="E10" s="10" t="s">
        <v>53</v>
      </c>
      <c r="F10" s="10" t="s">
        <v>97</v>
      </c>
      <c r="G10" s="20">
        <v>42428</v>
      </c>
      <c r="H10" s="10" t="s">
        <v>21</v>
      </c>
      <c r="I10" s="21" t="s">
        <v>18</v>
      </c>
      <c r="J10" s="10" t="s">
        <v>24</v>
      </c>
      <c r="K10" s="37" t="s">
        <v>98</v>
      </c>
      <c r="L10" s="38">
        <f>1/1</f>
        <v>1</v>
      </c>
    </row>
    <row r="11" spans="1:12" ht="170.25" customHeight="1" thickBot="1">
      <c r="A11" s="17"/>
      <c r="B11" s="18"/>
      <c r="C11" s="19" t="s">
        <v>73</v>
      </c>
      <c r="D11" s="16" t="s">
        <v>74</v>
      </c>
      <c r="E11" s="10" t="s">
        <v>30</v>
      </c>
      <c r="F11" s="10" t="s">
        <v>97</v>
      </c>
      <c r="G11" s="20">
        <v>42684</v>
      </c>
      <c r="H11" s="10" t="s">
        <v>18</v>
      </c>
      <c r="I11" s="21" t="s">
        <v>18</v>
      </c>
      <c r="J11" s="10" t="s">
        <v>32</v>
      </c>
      <c r="K11" s="35" t="s">
        <v>125</v>
      </c>
      <c r="L11" s="34">
        <f>3/3</f>
        <v>1</v>
      </c>
    </row>
    <row r="12" spans="1:12" ht="296.25" customHeight="1" thickBot="1">
      <c r="A12" s="17"/>
      <c r="B12" s="18"/>
      <c r="C12" s="19" t="s">
        <v>73</v>
      </c>
      <c r="D12" s="22" t="s">
        <v>19</v>
      </c>
      <c r="E12" s="10" t="s">
        <v>25</v>
      </c>
      <c r="F12" s="10" t="s">
        <v>97</v>
      </c>
      <c r="G12" s="20" t="s">
        <v>89</v>
      </c>
      <c r="H12" s="10" t="s">
        <v>21</v>
      </c>
      <c r="I12" s="21" t="s">
        <v>18</v>
      </c>
      <c r="J12" s="10" t="s">
        <v>26</v>
      </c>
      <c r="K12" s="35" t="s">
        <v>99</v>
      </c>
      <c r="L12" s="34">
        <f>4/4</f>
        <v>1</v>
      </c>
    </row>
    <row r="13" spans="1:12" ht="292.5" customHeight="1" thickBot="1">
      <c r="A13" s="17"/>
      <c r="B13" s="18"/>
      <c r="C13" s="19" t="s">
        <v>73</v>
      </c>
      <c r="D13" s="10" t="s">
        <v>61</v>
      </c>
      <c r="E13" s="10" t="s">
        <v>27</v>
      </c>
      <c r="F13" s="10" t="s">
        <v>97</v>
      </c>
      <c r="G13" s="20">
        <v>42426</v>
      </c>
      <c r="H13" s="10" t="s">
        <v>18</v>
      </c>
      <c r="I13" s="21" t="s">
        <v>18</v>
      </c>
      <c r="J13" s="10" t="s">
        <v>28</v>
      </c>
      <c r="K13" s="35" t="s">
        <v>100</v>
      </c>
      <c r="L13" s="34">
        <f>1/1</f>
        <v>1</v>
      </c>
    </row>
    <row r="14" spans="1:12" ht="114" customHeight="1" thickBot="1">
      <c r="A14" s="17"/>
      <c r="B14" s="18"/>
      <c r="C14" s="19" t="s">
        <v>73</v>
      </c>
      <c r="D14" s="10" t="s">
        <v>75</v>
      </c>
      <c r="E14" s="10" t="s">
        <v>35</v>
      </c>
      <c r="F14" s="10" t="s">
        <v>31</v>
      </c>
      <c r="G14" s="20">
        <v>42567</v>
      </c>
      <c r="H14" s="10" t="s">
        <v>21</v>
      </c>
      <c r="I14" s="21" t="s">
        <v>18</v>
      </c>
      <c r="J14" s="10" t="s">
        <v>36</v>
      </c>
      <c r="K14" s="35" t="s">
        <v>101</v>
      </c>
      <c r="L14" s="34">
        <f>2/2</f>
        <v>1</v>
      </c>
    </row>
    <row r="15" spans="1:12" ht="113.25" customHeight="1" thickBot="1">
      <c r="A15" s="17"/>
      <c r="B15" s="18"/>
      <c r="C15" s="19" t="s">
        <v>73</v>
      </c>
      <c r="D15" s="16" t="s">
        <v>62</v>
      </c>
      <c r="E15" s="23" t="s">
        <v>23</v>
      </c>
      <c r="F15" s="10" t="s">
        <v>97</v>
      </c>
      <c r="G15" s="24">
        <v>42406</v>
      </c>
      <c r="H15" s="16" t="s">
        <v>21</v>
      </c>
      <c r="I15" s="23" t="s">
        <v>18</v>
      </c>
      <c r="J15" s="16" t="s">
        <v>22</v>
      </c>
      <c r="K15" s="35" t="s">
        <v>102</v>
      </c>
      <c r="L15" s="34">
        <f>1/1</f>
        <v>1</v>
      </c>
    </row>
    <row r="16" spans="1:12" ht="175.5" customHeight="1" thickBot="1">
      <c r="A16" s="17"/>
      <c r="B16" s="18"/>
      <c r="C16" s="19" t="s">
        <v>73</v>
      </c>
      <c r="D16" s="10" t="s">
        <v>63</v>
      </c>
      <c r="E16" s="10" t="s">
        <v>29</v>
      </c>
      <c r="F16" s="10" t="s">
        <v>97</v>
      </c>
      <c r="G16" s="20">
        <v>42084</v>
      </c>
      <c r="H16" s="10" t="s">
        <v>21</v>
      </c>
      <c r="I16" s="21" t="s">
        <v>18</v>
      </c>
      <c r="J16" s="10" t="s">
        <v>47</v>
      </c>
      <c r="K16" s="35" t="s">
        <v>103</v>
      </c>
      <c r="L16" s="34">
        <f>1/1</f>
        <v>1</v>
      </c>
    </row>
    <row r="17" spans="1:12" ht="144.75" customHeight="1" thickBot="1">
      <c r="A17" s="17"/>
      <c r="B17" s="18"/>
      <c r="C17" s="27" t="s">
        <v>73</v>
      </c>
      <c r="D17" s="22" t="s">
        <v>64</v>
      </c>
      <c r="E17" s="10" t="s">
        <v>50</v>
      </c>
      <c r="F17" s="10" t="s">
        <v>97</v>
      </c>
      <c r="G17" s="20">
        <v>42643</v>
      </c>
      <c r="H17" s="10" t="s">
        <v>21</v>
      </c>
      <c r="I17" s="21" t="s">
        <v>18</v>
      </c>
      <c r="J17" s="10" t="s">
        <v>37</v>
      </c>
      <c r="K17" s="35" t="s">
        <v>104</v>
      </c>
      <c r="L17" s="34">
        <f>5/5</f>
        <v>1</v>
      </c>
    </row>
    <row r="18" spans="1:12" ht="94.5" customHeight="1" thickBot="1">
      <c r="A18" s="17"/>
      <c r="B18" s="18"/>
      <c r="C18" s="19" t="s">
        <v>73</v>
      </c>
      <c r="D18" s="22" t="s">
        <v>20</v>
      </c>
      <c r="E18" s="10" t="s">
        <v>76</v>
      </c>
      <c r="F18" s="10" t="s">
        <v>97</v>
      </c>
      <c r="G18" s="20">
        <v>42735</v>
      </c>
      <c r="H18" s="10" t="s">
        <v>21</v>
      </c>
      <c r="I18" s="21" t="s">
        <v>18</v>
      </c>
      <c r="J18" s="10" t="s">
        <v>45</v>
      </c>
      <c r="K18" s="35" t="s">
        <v>126</v>
      </c>
      <c r="L18" s="34">
        <f>7/7</f>
        <v>1</v>
      </c>
    </row>
    <row r="19" spans="1:12" ht="112.5" customHeight="1" thickBot="1">
      <c r="A19" s="17"/>
      <c r="B19" s="18"/>
      <c r="C19" s="19" t="s">
        <v>73</v>
      </c>
      <c r="D19" s="10" t="s">
        <v>65</v>
      </c>
      <c r="E19" s="10" t="s">
        <v>55</v>
      </c>
      <c r="F19" s="10" t="s">
        <v>97</v>
      </c>
      <c r="G19" s="20">
        <v>42643</v>
      </c>
      <c r="H19" s="10" t="s">
        <v>21</v>
      </c>
      <c r="I19" s="21" t="s">
        <v>18</v>
      </c>
      <c r="J19" s="10" t="s">
        <v>45</v>
      </c>
      <c r="K19" s="35" t="s">
        <v>105</v>
      </c>
      <c r="L19" s="34">
        <f>2/2</f>
        <v>1</v>
      </c>
    </row>
    <row r="20" spans="1:12" ht="121.5" customHeight="1" thickBot="1">
      <c r="A20" s="17"/>
      <c r="B20" s="18"/>
      <c r="C20" s="19" t="s">
        <v>73</v>
      </c>
      <c r="D20" s="16" t="s">
        <v>66</v>
      </c>
      <c r="E20" s="10" t="s">
        <v>77</v>
      </c>
      <c r="F20" s="10" t="s">
        <v>97</v>
      </c>
      <c r="G20" s="20">
        <v>42735</v>
      </c>
      <c r="H20" s="10" t="s">
        <v>21</v>
      </c>
      <c r="I20" s="21" t="s">
        <v>18</v>
      </c>
      <c r="J20" s="10" t="s">
        <v>78</v>
      </c>
      <c r="K20" s="35" t="s">
        <v>127</v>
      </c>
      <c r="L20" s="34">
        <f>1/1</f>
        <v>1</v>
      </c>
    </row>
    <row r="21" spans="1:12" ht="154.5" customHeight="1" thickBot="1">
      <c r="A21" s="17"/>
      <c r="B21" s="18"/>
      <c r="C21" s="19" t="s">
        <v>73</v>
      </c>
      <c r="D21" s="22" t="s">
        <v>79</v>
      </c>
      <c r="E21" s="10" t="s">
        <v>80</v>
      </c>
      <c r="F21" s="10" t="s">
        <v>108</v>
      </c>
      <c r="G21" s="20">
        <v>42623</v>
      </c>
      <c r="H21" s="10" t="s">
        <v>21</v>
      </c>
      <c r="I21" s="21" t="s">
        <v>18</v>
      </c>
      <c r="J21" s="10" t="s">
        <v>81</v>
      </c>
      <c r="K21" s="35" t="s">
        <v>106</v>
      </c>
      <c r="L21" s="34">
        <f>3/3</f>
        <v>1</v>
      </c>
    </row>
    <row r="22" spans="1:12" ht="132" customHeight="1" thickBot="1">
      <c r="A22" s="17"/>
      <c r="B22" s="18"/>
      <c r="C22" s="19" t="s">
        <v>73</v>
      </c>
      <c r="D22" s="16" t="s">
        <v>67</v>
      </c>
      <c r="E22" s="10" t="s">
        <v>43</v>
      </c>
      <c r="F22" s="10" t="s">
        <v>109</v>
      </c>
      <c r="G22" s="25">
        <v>42581</v>
      </c>
      <c r="H22" s="10" t="s">
        <v>21</v>
      </c>
      <c r="I22" s="21" t="s">
        <v>18</v>
      </c>
      <c r="J22" s="10" t="s">
        <v>44</v>
      </c>
      <c r="K22" s="35" t="s">
        <v>107</v>
      </c>
      <c r="L22" s="34">
        <f>1/1</f>
        <v>1</v>
      </c>
    </row>
    <row r="23" spans="1:12" ht="96" customHeight="1" thickBot="1">
      <c r="A23" s="17"/>
      <c r="B23" s="18"/>
      <c r="C23" s="27" t="s">
        <v>73</v>
      </c>
      <c r="D23" s="16" t="s">
        <v>68</v>
      </c>
      <c r="E23" s="10" t="s">
        <v>82</v>
      </c>
      <c r="F23" s="10" t="s">
        <v>109</v>
      </c>
      <c r="G23" s="20">
        <v>42735</v>
      </c>
      <c r="H23" s="10" t="s">
        <v>21</v>
      </c>
      <c r="I23" s="21" t="s">
        <v>18</v>
      </c>
      <c r="J23" s="10" t="s">
        <v>83</v>
      </c>
      <c r="K23" s="35" t="s">
        <v>110</v>
      </c>
      <c r="L23" s="34">
        <f>2/2</f>
        <v>1</v>
      </c>
    </row>
    <row r="24" spans="1:12" ht="104.25" customHeight="1" thickBot="1">
      <c r="A24" s="17"/>
      <c r="B24" s="18"/>
      <c r="C24" s="19" t="s">
        <v>73</v>
      </c>
      <c r="D24" s="26" t="s">
        <v>56</v>
      </c>
      <c r="E24" s="10" t="s">
        <v>46</v>
      </c>
      <c r="F24" s="10" t="s">
        <v>97</v>
      </c>
      <c r="G24" s="20">
        <v>42704</v>
      </c>
      <c r="H24" s="10" t="s">
        <v>21</v>
      </c>
      <c r="I24" s="21" t="s">
        <v>18</v>
      </c>
      <c r="J24" s="10" t="s">
        <v>114</v>
      </c>
      <c r="K24" s="35" t="s">
        <v>111</v>
      </c>
      <c r="L24" s="34">
        <f>2/2</f>
        <v>1</v>
      </c>
    </row>
    <row r="25" spans="1:12" ht="189" customHeight="1" thickBot="1">
      <c r="A25" s="17"/>
      <c r="B25" s="18"/>
      <c r="C25" s="19" t="s">
        <v>73</v>
      </c>
      <c r="D25" s="26" t="s">
        <v>90</v>
      </c>
      <c r="E25" s="10" t="s">
        <v>46</v>
      </c>
      <c r="F25" s="10" t="s">
        <v>109</v>
      </c>
      <c r="G25" s="20">
        <v>42581</v>
      </c>
      <c r="H25" s="10" t="s">
        <v>21</v>
      </c>
      <c r="I25" s="21" t="s">
        <v>18</v>
      </c>
      <c r="J25" s="10" t="s">
        <v>34</v>
      </c>
      <c r="K25" s="35" t="s">
        <v>112</v>
      </c>
      <c r="L25" s="34">
        <f>2/2</f>
        <v>1</v>
      </c>
    </row>
    <row r="26" spans="1:12" ht="113.25" customHeight="1" thickBot="1">
      <c r="A26" s="17"/>
      <c r="B26" s="18"/>
      <c r="C26" s="27" t="s">
        <v>73</v>
      </c>
      <c r="D26" s="16" t="s">
        <v>69</v>
      </c>
      <c r="E26" s="23" t="s">
        <v>33</v>
      </c>
      <c r="F26" s="10" t="s">
        <v>97</v>
      </c>
      <c r="G26" s="24">
        <v>42688</v>
      </c>
      <c r="H26" s="16" t="s">
        <v>21</v>
      </c>
      <c r="I26" s="23" t="s">
        <v>18</v>
      </c>
      <c r="J26" s="16" t="s">
        <v>49</v>
      </c>
      <c r="K26" s="35" t="s">
        <v>113</v>
      </c>
      <c r="L26" s="34">
        <f>2/2</f>
        <v>1</v>
      </c>
    </row>
    <row r="27" spans="1:12" ht="108.75" customHeight="1" thickBot="1">
      <c r="A27" s="17"/>
      <c r="B27" s="18"/>
      <c r="C27" s="19" t="s">
        <v>73</v>
      </c>
      <c r="D27" s="10" t="s">
        <v>70</v>
      </c>
      <c r="E27" s="10" t="s">
        <v>48</v>
      </c>
      <c r="F27" s="10" t="s">
        <v>109</v>
      </c>
      <c r="G27" s="20">
        <v>42735</v>
      </c>
      <c r="H27" s="10" t="s">
        <v>21</v>
      </c>
      <c r="I27" s="21" t="s">
        <v>18</v>
      </c>
      <c r="J27" s="10" t="s">
        <v>34</v>
      </c>
      <c r="K27" s="35" t="s">
        <v>115</v>
      </c>
      <c r="L27" s="34">
        <f>3/3</f>
        <v>1</v>
      </c>
    </row>
    <row r="28" spans="1:12" ht="83.25" customHeight="1" thickBot="1">
      <c r="A28" s="17"/>
      <c r="B28" s="18"/>
      <c r="C28" s="19" t="s">
        <v>73</v>
      </c>
      <c r="D28" s="22" t="s">
        <v>57</v>
      </c>
      <c r="E28" s="10" t="s">
        <v>116</v>
      </c>
      <c r="F28" s="10" t="s">
        <v>97</v>
      </c>
      <c r="G28" s="20">
        <v>42664</v>
      </c>
      <c r="H28" s="10" t="s">
        <v>21</v>
      </c>
      <c r="I28" s="21" t="s">
        <v>18</v>
      </c>
      <c r="J28" s="10" t="s">
        <v>36</v>
      </c>
      <c r="K28" s="35" t="s">
        <v>128</v>
      </c>
      <c r="L28" s="34">
        <f>1/1</f>
        <v>1</v>
      </c>
    </row>
    <row r="29" spans="1:12" ht="83.25" customHeight="1" thickBot="1">
      <c r="A29" s="17"/>
      <c r="B29" s="18"/>
      <c r="C29" s="19" t="s">
        <v>73</v>
      </c>
      <c r="D29" s="22" t="s">
        <v>58</v>
      </c>
      <c r="E29" s="10" t="s">
        <v>86</v>
      </c>
      <c r="F29" s="10" t="s">
        <v>52</v>
      </c>
      <c r="G29" s="20">
        <v>42735</v>
      </c>
      <c r="H29" s="10" t="s">
        <v>21</v>
      </c>
      <c r="I29" s="21" t="s">
        <v>18</v>
      </c>
      <c r="J29" s="10" t="s">
        <v>42</v>
      </c>
      <c r="K29" s="35" t="s">
        <v>117</v>
      </c>
      <c r="L29" s="34">
        <f>1/1</f>
        <v>1</v>
      </c>
    </row>
    <row r="30" spans="1:12" ht="146.25" customHeight="1" thickBot="1">
      <c r="A30" s="17"/>
      <c r="B30" s="18"/>
      <c r="C30" s="19" t="s">
        <v>73</v>
      </c>
      <c r="D30" s="22" t="s">
        <v>59</v>
      </c>
      <c r="E30" s="10" t="s">
        <v>87</v>
      </c>
      <c r="F30" s="10" t="s">
        <v>84</v>
      </c>
      <c r="G30" s="20">
        <v>42735</v>
      </c>
      <c r="H30" s="10" t="s">
        <v>21</v>
      </c>
      <c r="I30" s="21" t="s">
        <v>18</v>
      </c>
      <c r="J30" s="10" t="s">
        <v>85</v>
      </c>
      <c r="K30" s="35" t="s">
        <v>129</v>
      </c>
      <c r="L30" s="34">
        <f>5/5</f>
        <v>1</v>
      </c>
    </row>
    <row r="31" spans="1:12" ht="147.75" customHeight="1" thickBot="1">
      <c r="A31" s="17"/>
      <c r="B31" s="18"/>
      <c r="C31" s="19" t="s">
        <v>73</v>
      </c>
      <c r="D31" s="22" t="s">
        <v>60</v>
      </c>
      <c r="E31" s="10" t="s">
        <v>41</v>
      </c>
      <c r="F31" s="10" t="s">
        <v>52</v>
      </c>
      <c r="G31" s="20">
        <v>42735</v>
      </c>
      <c r="H31" s="10" t="s">
        <v>21</v>
      </c>
      <c r="I31" s="21" t="s">
        <v>18</v>
      </c>
      <c r="J31" s="10" t="s">
        <v>42</v>
      </c>
      <c r="K31" s="35" t="s">
        <v>130</v>
      </c>
      <c r="L31" s="34">
        <f>12/12</f>
        <v>1</v>
      </c>
    </row>
    <row r="32" spans="1:12" ht="114.75" customHeight="1" thickBot="1">
      <c r="A32" s="17"/>
      <c r="B32" s="18"/>
      <c r="C32" s="19" t="s">
        <v>73</v>
      </c>
      <c r="D32" s="22" t="s">
        <v>38</v>
      </c>
      <c r="E32" s="10" t="s">
        <v>39</v>
      </c>
      <c r="F32" s="10" t="s">
        <v>51</v>
      </c>
      <c r="G32" s="20">
        <v>42704</v>
      </c>
      <c r="H32" s="10" t="s">
        <v>21</v>
      </c>
      <c r="I32" s="21" t="s">
        <v>18</v>
      </c>
      <c r="J32" s="10" t="s">
        <v>40</v>
      </c>
      <c r="K32" s="35" t="s">
        <v>118</v>
      </c>
      <c r="L32" s="34">
        <f>3/3</f>
        <v>1</v>
      </c>
    </row>
    <row r="33" spans="4:10" ht="15">
      <c r="D33" s="11"/>
      <c r="E33" s="11"/>
      <c r="F33" s="11"/>
      <c r="G33" s="11"/>
      <c r="H33" s="12"/>
      <c r="I33" s="12"/>
      <c r="J33" s="12"/>
    </row>
    <row r="34" spans="4:10" ht="15">
      <c r="D34" s="11"/>
      <c r="E34" s="11"/>
      <c r="F34" s="11"/>
      <c r="G34" s="11"/>
      <c r="H34" s="12"/>
      <c r="I34" s="12"/>
      <c r="J34" s="12"/>
    </row>
    <row r="35" spans="9:10" ht="15">
      <c r="I35" s="1"/>
      <c r="J35" s="1"/>
    </row>
    <row r="36" spans="4:10" ht="15">
      <c r="D36" s="30" t="s">
        <v>124</v>
      </c>
      <c r="F36" s="5"/>
      <c r="G36" s="5"/>
      <c r="I36" s="48" t="s">
        <v>123</v>
      </c>
      <c r="J36" s="48"/>
    </row>
    <row r="37" spans="1:12" ht="18" customHeight="1">
      <c r="A37" s="8"/>
      <c r="C37" s="28"/>
      <c r="D37" s="29" t="s">
        <v>91</v>
      </c>
      <c r="F37" s="41"/>
      <c r="G37" s="41"/>
      <c r="I37" s="41" t="s">
        <v>119</v>
      </c>
      <c r="J37" s="41"/>
      <c r="K37" s="31" t="s">
        <v>120</v>
      </c>
      <c r="L37" s="31" t="s">
        <v>121</v>
      </c>
    </row>
    <row r="38" spans="1:12" ht="36" customHeight="1">
      <c r="A38" s="8"/>
      <c r="C38" s="28"/>
      <c r="D38" s="29" t="s">
        <v>92</v>
      </c>
      <c r="F38" s="41"/>
      <c r="G38" s="41"/>
      <c r="I38" s="41" t="s">
        <v>94</v>
      </c>
      <c r="J38" s="41"/>
      <c r="K38" s="31" t="s">
        <v>122</v>
      </c>
      <c r="L38" s="32">
        <v>42765</v>
      </c>
    </row>
  </sheetData>
  <sheetProtection/>
  <mergeCells count="21">
    <mergeCell ref="A8:A9"/>
    <mergeCell ref="C8:C9"/>
    <mergeCell ref="J8:J9"/>
    <mergeCell ref="B8:B9"/>
    <mergeCell ref="E8:E9"/>
    <mergeCell ref="D8:D9"/>
    <mergeCell ref="F8:F9"/>
    <mergeCell ref="I37:J37"/>
    <mergeCell ref="I8:I9"/>
    <mergeCell ref="I36:J36"/>
    <mergeCell ref="A2:L2"/>
    <mergeCell ref="B3:L3"/>
    <mergeCell ref="B4:L4"/>
    <mergeCell ref="B7:G7"/>
    <mergeCell ref="H7:L7"/>
    <mergeCell ref="F38:G38"/>
    <mergeCell ref="F37:G37"/>
    <mergeCell ref="K8:L8"/>
    <mergeCell ref="I38:J38"/>
    <mergeCell ref="G8:G9"/>
    <mergeCell ref="H8:H9"/>
  </mergeCells>
  <printOptions horizontalCentered="1" verticalCentered="1"/>
  <pageMargins left="0.7086614173228347" right="0.7086614173228347" top="0.5511811023622047" bottom="0.35433070866141736" header="0" footer="0"/>
  <pageSetup horizontalDpi="600" verticalDpi="600" orientation="landscape" paperSize="5" scale="39" r:id="rId2"/>
  <rowBreaks count="2" manualBreakCount="2">
    <brk id="13" max="255" man="1"/>
    <brk id="24" max="255" man="1"/>
  </rowBreaks>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Milena Campos Suarez</dc:creator>
  <cp:keywords/>
  <dc:description/>
  <cp:lastModifiedBy>sig</cp:lastModifiedBy>
  <cp:lastPrinted>2016-04-06T16:54:53Z</cp:lastPrinted>
  <dcterms:created xsi:type="dcterms:W3CDTF">2014-07-31T19:54:45Z</dcterms:created>
  <dcterms:modified xsi:type="dcterms:W3CDTF">2017-03-15T21:03:21Z</dcterms:modified>
  <cp:category/>
  <cp:version/>
  <cp:contentType/>
  <cp:contentStatus/>
</cp:coreProperties>
</file>